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1\1er trim 2021\0 GENERACION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<sst xmlns="http://schemas.openxmlformats.org/spreadsheetml/2006/main" count="27" uniqueCount="27">
  <si>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</si>
  <si>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</si>
  <si>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</si>
  <si>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</si>
  <si>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</si>
  <si>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</si>
  <si>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</si>
  <si>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</si>
  <si>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</si>
  <si>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</si>
  <si>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</si>
  <si>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</si>
  <si>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</si>
  <si>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</si>
  <si>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</si>
  <si>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</si>
  <si>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</si>
  <si>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</si>
  <si>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</si>
  <si>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</si>
  <si>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</si>
  <si>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</si>
  <si>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</si>
  <si>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</si>
  <si>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</si>
  <si>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</si>
  <si>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SILAO DE LA VICTORIA
ESTADO ANALÍTICO DEL ACTIVO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</si>
</sst>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B13" sqref="B1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933618950.38</v>
      </c>
      <c r="D4" s="13">
        <f>SUM(D6+D15)</f>
        <v>991597085.36999989</v>
      </c>
      <c r="E4" s="13">
        <f>SUM(E6+E15)</f>
        <v>929057334.61000001</v>
      </c>
      <c r="F4" s="13">
        <f>SUM(F6+F15)</f>
        <v>996158701.13999987</v>
      </c>
      <c r="G4" s="13">
        <f>SUM(G6+G15)</f>
        <v>62539750.759999946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39419631.859999999</v>
      </c>
      <c r="D6" s="13">
        <f>SUM(D7:D13)</f>
        <v>991597085.36999989</v>
      </c>
      <c r="E6" s="13">
        <f>SUM(E7:E13)</f>
        <v>929057334.61000001</v>
      </c>
      <c r="F6" s="13">
        <f>SUM(F7:F13)</f>
        <v>101959382.61999993</v>
      </c>
      <c r="G6" s="18">
        <f>SUM(G7:G13)</f>
        <v>62539750.759999946</v>
      </c>
    </row>
    <row r="7" spans="1:7" x14ac:dyDescent="0.2">
      <c r="A7" s="3">
        <v>1110</v>
      </c>
      <c r="B7" s="7" t="s">
        <v>9</v>
      </c>
      <c r="C7" s="18">
        <v>20432998.399999999</v>
      </c>
      <c r="D7" s="18">
        <v>657596383.99000001</v>
      </c>
      <c r="E7" s="18">
        <v>638333730.71000004</v>
      </c>
      <c r="F7" s="18">
        <f>C7+D7-E7</f>
        <v>39695651.679999948</v>
      </c>
      <c r="G7" s="18">
        <f t="shared" ref="G7:G13" si="0">F7-C7</f>
        <v>19262653.279999949</v>
      </c>
    </row>
    <row r="8" spans="1:7" x14ac:dyDescent="0.2">
      <c r="A8" s="3">
        <v>1120</v>
      </c>
      <c r="B8" s="7" t="s">
        <v>10</v>
      </c>
      <c r="C8" s="18">
        <v>2778845.61</v>
      </c>
      <c r="D8" s="18">
        <v>333779448.57999998</v>
      </c>
      <c r="E8" s="18">
        <v>277923246.05000001</v>
      </c>
      <c r="F8" s="18">
        <f t="shared" ref="F8:F13" si="1">C8+D8-E8</f>
        <v>58635048.139999986</v>
      </c>
      <c r="G8" s="18">
        <f t="shared" si="0"/>
        <v>55856202.529999986</v>
      </c>
    </row>
    <row r="9" spans="1:7" x14ac:dyDescent="0.2">
      <c r="A9" s="3">
        <v>1130</v>
      </c>
      <c r="B9" s="7" t="s">
        <v>11</v>
      </c>
      <c r="C9" s="18">
        <v>15734990.02</v>
      </c>
      <c r="D9" s="18">
        <v>211252.8</v>
      </c>
      <c r="E9" s="18">
        <v>12800357.85</v>
      </c>
      <c r="F9" s="18">
        <f t="shared" si="1"/>
        <v>3145884.9700000007</v>
      </c>
      <c r="G9" s="18">
        <f t="shared" si="0"/>
        <v>-12589105.049999999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472797.83</v>
      </c>
      <c r="D13" s="18">
        <v>10000</v>
      </c>
      <c r="E13" s="18">
        <v>0</v>
      </c>
      <c r="F13" s="18">
        <f t="shared" si="1"/>
        <v>482797.83</v>
      </c>
      <c r="G13" s="18">
        <f t="shared" si="0"/>
        <v>10000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894199318.51999998</v>
      </c>
      <c r="D15" s="13">
        <f>SUM(D16:D24)</f>
        <v>0</v>
      </c>
      <c r="E15" s="13">
        <f>SUM(E16:E24)</f>
        <v>0</v>
      </c>
      <c r="F15" s="13">
        <f>SUM(F16:F24)</f>
        <v>894199318.51999998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816326619.59000003</v>
      </c>
      <c r="D18" s="19">
        <v>0</v>
      </c>
      <c r="E18" s="19">
        <v>0</v>
      </c>
      <c r="F18" s="19">
        <f t="shared" si="3"/>
        <v>816326619.59000003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115305178.53</v>
      </c>
      <c r="D19" s="18">
        <v>0</v>
      </c>
      <c r="E19" s="18">
        <v>0</v>
      </c>
      <c r="F19" s="18">
        <f t="shared" si="3"/>
        <v>115305178.53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7035968.1799999997</v>
      </c>
      <c r="D20" s="18">
        <v>0</v>
      </c>
      <c r="E20" s="18">
        <v>0</v>
      </c>
      <c r="F20" s="18">
        <f t="shared" si="3"/>
        <v>7035968.1799999997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-45918437.039999999</v>
      </c>
      <c r="D21" s="18">
        <v>0</v>
      </c>
      <c r="E21" s="18">
        <v>0</v>
      </c>
      <c r="F21" s="18">
        <f t="shared" si="3"/>
        <v>-45918437.039999999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1449989.26</v>
      </c>
      <c r="D22" s="18">
        <v>0</v>
      </c>
      <c r="E22" s="18">
        <v>0</v>
      </c>
      <c r="F22" s="18">
        <f t="shared" si="3"/>
        <v>1449989.26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2018-03-08T18:40:55Z</cp:lastPrinted>
  <dcterms:created xsi:type="dcterms:W3CDTF">2014-02-09T04:04:15Z</dcterms:created>
  <dcterms:modified xsi:type="dcterms:W3CDTF">2021-04-28T14:22:37Z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